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<sst xmlns="http://schemas.openxmlformats.org/spreadsheetml/2006/main" count="154" uniqueCount="128">
  <si>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</si>
  <si>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</si>
  <si>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</si>
  <si>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</si>
  <si>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</si>
  <si>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</si>
  <si>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</si>
  <si>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</si>
  <si>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</si>
  <si>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</si>
  <si>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</si>
  <si>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</si>
  <si>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</si>
  <si>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</si>
  <si>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</si>
  <si>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</si>
  <si>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</si>
  <si>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</si>
  <si>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</si>
  <si>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</si>
  <si>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</si>
  <si>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</si>
  <si>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</si>
  <si>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</si>
  <si>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</si>
  <si>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</si>
  <si>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</si>
  <si>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</si>
  <si>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</si>
  <si>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</si>
  <si>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</si>
  <si>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</si>
  <si>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</si>
  <si>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</si>
  <si>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</si>
  <si>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</si>
  <si>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</si>
  <si>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</si>
  <si>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</si>
  <si>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</si>
  <si>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</si>
  <si>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</si>
  <si>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</si>
  <si>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</si>
  <si>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</si>
  <si>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</si>
  <si>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</si>
  <si>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</si>
  <si>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</si>
  <si>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</si>
  <si>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</si>
  <si>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</si>
  <si>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</si>
  <si>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</si>
  <si>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</si>
  <si>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</si>
  <si>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</si>
  <si>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</si>
  <si>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</si>
  <si>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</si>
  <si>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</si>
  <si>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</si>
  <si>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</si>
  <si>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</si>
  <si>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</si>
  <si>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</si>
  <si>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</si>
  <si>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</si>
  <si>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</si>
  <si>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</si>
  <si>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</si>
  <si>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</si>
  <si>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</si>
  <si>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</si>
  <si>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</si>
  <si>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</si>
  <si>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</si>
  <si>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</si>
  <si>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</si>
  <si>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</si>
  <si>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</si>
  <si>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</si>
  <si>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</si>
  <si>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</si>
  <si>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</si>
  <si>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</si>
  <si>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</si>
  <si>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</si>
  <si>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</si>
  <si>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</si>
  <si>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</si>
  <si>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</si>
  <si>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</si>
  <si>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</si>
  <si>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</si>
  <si>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</si>
  <si>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</si>
  <si>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</si>
  <si>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</si>
  <si>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</si>
  <si>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</si>
  <si>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</si>
  <si>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</si>
  <si>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</si>
  <si>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</si>
  <si>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</si>
  <si>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</si>
  <si>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</si>
  <si>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</si>
  <si>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</si>
  <si>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</si>
  <si>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</si>
  <si>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</si>
  <si>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</si>
  <si>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</si>
  <si>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</si>
  <si>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</si>
  <si>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</si>
  <si>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</si>
  <si>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Березівський районний суд Одеської області</t>
  </si>
  <si>
    <t>67300. Одеська область.м. Березівка</t>
  </si>
  <si>
    <t>вул. Миру</t>
  </si>
  <si>
    <t/>
  </si>
  <si>
    <t>С. Лебединськмй</t>
  </si>
  <si>
    <t>І.А. Олійник</t>
  </si>
  <si>
    <t>(048256) 2-16-04</t>
  </si>
  <si>
    <t>inbox@br.od.court.gov.ua</t>
  </si>
  <si>
    <t>4 липня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</si>
</sst>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&amp;LEFCCBDF7&amp;C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264</v>
      </c>
      <c r="D6" s="96">
        <f>SUM(D7,D10,D13,D14,D15,D21,D24,D25,D18,D19,D20)</f>
        <v>283281.66</v>
      </c>
      <c r="E6" s="96">
        <f>SUM(E7,E10,E13,E14,E15,E21,E24,E25,E18,E19,E20)</f>
        <v>199</v>
      </c>
      <c r="F6" s="96">
        <f>SUM(F7,F10,F13,F14,F15,F21,F24,F25,F18,F19,F20)</f>
        <v>248098.63</v>
      </c>
      <c r="G6" s="96">
        <f>SUM(G7,G10,G13,G14,G15,G21,G24,G25,G18,G19,G20)</f>
        <v>6</v>
      </c>
      <c r="H6" s="96">
        <f>SUM(H7,H10,H13,H14,H15,H21,H24,H25,H18,H19,H20)</f>
        <v>7004.2</v>
      </c>
      <c r="I6" s="96">
        <f>SUM(I7,I10,I13,I14,I15,I21,I24,I25,I18,I19,I20)</f>
        <v>13</v>
      </c>
      <c r="J6" s="96">
        <f>SUM(J7,J10,J13,J14,J15,J21,J24,J25,J18,J19,J20)</f>
        <v>2497.7</v>
      </c>
      <c r="K6" s="96">
        <f>SUM(K7,K10,K13,K14,K15,K21,K24,K25,K18,K19,K20)</f>
        <v>58</v>
      </c>
      <c r="L6" s="96">
        <f>SUM(L7,L10,L13,L14,L15,L21,L24,L25,L18,L19,L20)</f>
        <v>28814.999999999996</v>
      </c>
    </row>
    <row r="7" spans="1:12" ht="16.5" customHeight="1">
      <c r="A7" s="87">
        <v>2</v>
      </c>
      <c r="B7" s="90" t="s">
        <v>74</v>
      </c>
      <c r="C7" s="97">
        <v>116</v>
      </c>
      <c r="D7" s="97">
        <v>195684.06</v>
      </c>
      <c r="E7" s="97">
        <v>95</v>
      </c>
      <c r="F7" s="97">
        <v>173275.03</v>
      </c>
      <c r="G7" s="97">
        <v>6</v>
      </c>
      <c r="H7" s="97">
        <v>7004.2</v>
      </c>
      <c r="I7" s="97"/>
      <c r="J7" s="97"/>
      <c r="K7" s="97">
        <v>14</v>
      </c>
      <c r="L7" s="97">
        <v>10757.6</v>
      </c>
    </row>
    <row r="8" spans="1:12" ht="16.5" customHeight="1">
      <c r="A8" s="87">
        <v>3</v>
      </c>
      <c r="B8" s="91" t="s">
        <v>75</v>
      </c>
      <c r="C8" s="97">
        <v>63</v>
      </c>
      <c r="D8" s="97">
        <v>121374.34</v>
      </c>
      <c r="E8" s="97">
        <v>59</v>
      </c>
      <c r="F8" s="97">
        <v>113054.34</v>
      </c>
      <c r="G8" s="97">
        <v>3</v>
      </c>
      <c r="H8" s="97">
        <v>5286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53</v>
      </c>
      <c r="D9" s="97">
        <v>74309.72</v>
      </c>
      <c r="E9" s="97">
        <v>36</v>
      </c>
      <c r="F9" s="97">
        <v>60220.69</v>
      </c>
      <c r="G9" s="97">
        <v>3</v>
      </c>
      <c r="H9" s="97">
        <v>1718.2</v>
      </c>
      <c r="I9" s="97"/>
      <c r="J9" s="97"/>
      <c r="K9" s="97">
        <v>14</v>
      </c>
      <c r="L9" s="97">
        <v>10757.6</v>
      </c>
    </row>
    <row r="10" spans="1:12" ht="19.5" customHeight="1">
      <c r="A10" s="87">
        <v>5</v>
      </c>
      <c r="B10" s="90" t="s">
        <v>77</v>
      </c>
      <c r="C10" s="97">
        <v>37</v>
      </c>
      <c r="D10" s="97">
        <v>29583.4</v>
      </c>
      <c r="E10" s="97">
        <v>35</v>
      </c>
      <c r="F10" s="97">
        <v>32660.6</v>
      </c>
      <c r="G10" s="97"/>
      <c r="H10" s="97"/>
      <c r="I10" s="97"/>
      <c r="J10" s="97"/>
      <c r="K10" s="97">
        <v>2</v>
      </c>
      <c r="L10" s="97">
        <v>1536.8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>
        <v>1</v>
      </c>
      <c r="F11" s="97">
        <v>3842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36</v>
      </c>
      <c r="D12" s="97">
        <v>27662.4</v>
      </c>
      <c r="E12" s="97">
        <v>34</v>
      </c>
      <c r="F12" s="97">
        <v>28818.6</v>
      </c>
      <c r="G12" s="97"/>
      <c r="H12" s="97"/>
      <c r="I12" s="97"/>
      <c r="J12" s="97"/>
      <c r="K12" s="97">
        <v>2</v>
      </c>
      <c r="L12" s="97">
        <v>1536.8</v>
      </c>
    </row>
    <row r="13" spans="1:12" ht="15" customHeight="1">
      <c r="A13" s="87">
        <v>8</v>
      </c>
      <c r="B13" s="90" t="s">
        <v>18</v>
      </c>
      <c r="C13" s="97">
        <v>39</v>
      </c>
      <c r="D13" s="97">
        <v>29967.6</v>
      </c>
      <c r="E13" s="97">
        <v>39</v>
      </c>
      <c r="F13" s="97">
        <v>29964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41</v>
      </c>
      <c r="D15" s="97">
        <v>22091.5</v>
      </c>
      <c r="E15" s="97">
        <v>27</v>
      </c>
      <c r="F15" s="97">
        <v>11141.8</v>
      </c>
      <c r="G15" s="97"/>
      <c r="H15" s="97"/>
      <c r="I15" s="97"/>
      <c r="J15" s="97"/>
      <c r="K15" s="97">
        <v>14</v>
      </c>
      <c r="L15" s="97">
        <v>11141.8</v>
      </c>
    </row>
    <row r="16" spans="1:12" ht="21" customHeight="1">
      <c r="A16" s="87">
        <v>11</v>
      </c>
      <c r="B16" s="91" t="s">
        <v>78</v>
      </c>
      <c r="C16" s="97">
        <v>11</v>
      </c>
      <c r="D16" s="97">
        <v>10565.5</v>
      </c>
      <c r="E16" s="97">
        <v>1</v>
      </c>
      <c r="F16" s="97">
        <v>960.5</v>
      </c>
      <c r="G16" s="97"/>
      <c r="H16" s="97"/>
      <c r="I16" s="97"/>
      <c r="J16" s="97"/>
      <c r="K16" s="97">
        <v>10</v>
      </c>
      <c r="L16" s="97">
        <v>9605</v>
      </c>
    </row>
    <row r="17" spans="1:12" ht="21" customHeight="1">
      <c r="A17" s="87">
        <v>12</v>
      </c>
      <c r="B17" s="91" t="s">
        <v>79</v>
      </c>
      <c r="C17" s="97">
        <v>30</v>
      </c>
      <c r="D17" s="97">
        <v>11526</v>
      </c>
      <c r="E17" s="97">
        <v>26</v>
      </c>
      <c r="F17" s="97">
        <v>10181.3</v>
      </c>
      <c r="G17" s="97"/>
      <c r="H17" s="97"/>
      <c r="I17" s="97"/>
      <c r="J17" s="97"/>
      <c r="K17" s="97">
        <v>4</v>
      </c>
      <c r="L17" s="97">
        <v>1536.8</v>
      </c>
    </row>
    <row r="18" spans="1:12" ht="21" customHeight="1">
      <c r="A18" s="87">
        <v>13</v>
      </c>
      <c r="B18" s="99" t="s">
        <v>104</v>
      </c>
      <c r="C18" s="97">
        <v>31</v>
      </c>
      <c r="D18" s="97">
        <v>5955.1</v>
      </c>
      <c r="E18" s="97">
        <v>3</v>
      </c>
      <c r="F18" s="97">
        <v>1057.2</v>
      </c>
      <c r="G18" s="97"/>
      <c r="H18" s="97"/>
      <c r="I18" s="97">
        <v>13</v>
      </c>
      <c r="J18" s="97">
        <v>2497.7</v>
      </c>
      <c r="K18" s="97">
        <v>28</v>
      </c>
      <c r="L18" s="97">
        <v>5378.8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2305.2</v>
      </c>
      <c r="E39" s="96">
        <f>SUM(E40,E47,E48,E49)</f>
        <v>2</v>
      </c>
      <c r="F39" s="96">
        <f>SUM(F40,F47,F48,F49)</f>
        <v>1533.2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2305.2</v>
      </c>
      <c r="E40" s="97">
        <f>SUM(E41,E44)</f>
        <v>2</v>
      </c>
      <c r="F40" s="97">
        <f>SUM(F41,F44)</f>
        <v>1533.2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2305.2</v>
      </c>
      <c r="E44" s="97">
        <v>2</v>
      </c>
      <c r="F44" s="97">
        <v>1533.2</v>
      </c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2305.2</v>
      </c>
      <c r="E46" s="97">
        <v>2</v>
      </c>
      <c r="F46" s="97">
        <v>1533.2</v>
      </c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</v>
      </c>
      <c r="D50" s="96">
        <f>SUM(D51:D54)</f>
        <v>265.08</v>
      </c>
      <c r="E50" s="96">
        <f>SUM(E51:E54)</f>
        <v>10</v>
      </c>
      <c r="F50" s="96">
        <f>SUM(F51:F54)</f>
        <v>265.27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92.19</v>
      </c>
      <c r="E51" s="97">
        <v>7</v>
      </c>
      <c r="F51" s="97">
        <v>92.38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172.89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135</v>
      </c>
      <c r="D55" s="96">
        <v>51866.9999999999</v>
      </c>
      <c r="E55" s="96">
        <v>34</v>
      </c>
      <c r="F55" s="96">
        <v>13065.8</v>
      </c>
      <c r="G55" s="96"/>
      <c r="H55" s="96"/>
      <c r="I55" s="96">
        <v>135</v>
      </c>
      <c r="J55" s="96">
        <v>51866.9999999999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412</v>
      </c>
      <c r="D56" s="96">
        <f t="shared" si="0"/>
        <v>337718.9399999999</v>
      </c>
      <c r="E56" s="96">
        <f t="shared" si="0"/>
        <v>245</v>
      </c>
      <c r="F56" s="96">
        <f t="shared" si="0"/>
        <v>262962.9</v>
      </c>
      <c r="G56" s="96">
        <f t="shared" si="0"/>
        <v>6</v>
      </c>
      <c r="H56" s="96">
        <f t="shared" si="0"/>
        <v>7004.2</v>
      </c>
      <c r="I56" s="96">
        <f t="shared" si="0"/>
        <v>148</v>
      </c>
      <c r="J56" s="96">
        <f t="shared" si="0"/>
        <v>54364.699999999895</v>
      </c>
      <c r="K56" s="96">
        <f t="shared" si="0"/>
        <v>59</v>
      </c>
      <c r="L56" s="96">
        <f t="shared" si="0"/>
        <v>29583.399999999998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&amp;LEFCCBDF7&amp;CФорма № 10, Підрозділ: Березівський районний суд Одеської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59</v>
      </c>
      <c r="F4" s="93">
        <f>SUM(F5:F25)</f>
        <v>29583.4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40</v>
      </c>
      <c r="F7" s="95">
        <v>14599.6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2689.4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768.4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1152.6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10</v>
      </c>
      <c r="F20" s="95">
        <v>9605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&amp;LEFCCBDF7&amp;CФорма № 10, Підрозділ: Березівський районний суд Одеської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2019-10-28T07:52:46Z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10_00494_2.2019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EFCCBDF7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