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<sst xmlns="http://schemas.openxmlformats.org/spreadsheetml/2006/main" count="173" uniqueCount="149">
  <si>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</si>
  <si>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</si>
  <si>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</si>
  <si>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</si>
  <si>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</si>
  <si>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</si>
  <si>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</si>
  <si>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</si>
  <si>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</si>
  <si>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</si>
  <si>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</si>
  <si>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</si>
  <si>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</si>
  <si>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</si>
  <si>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</si>
  <si>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</si>
  <si>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</si>
  <si>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</si>
  <si>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</si>
  <si>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</si>
  <si>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</si>
  <si>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</si>
  <si>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</si>
  <si>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</si>
  <si>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</si>
  <si>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</si>
  <si>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</si>
  <si>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</si>
  <si>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</si>
  <si>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</si>
  <si>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</si>
  <si>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</si>
  <si>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</si>
  <si>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</si>
  <si>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</si>
  <si>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</si>
  <si>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</si>
  <si>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</si>
  <si>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</si>
  <si>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</si>
  <si>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</si>
  <si>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</si>
  <si>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</si>
  <si>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</si>
  <si>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</si>
  <si>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</si>
  <si>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</si>
  <si>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</si>
  <si>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</si>
  <si>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</si>
  <si>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</si>
  <si>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</si>
  <si>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</si>
  <si>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</si>
  <si>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</si>
  <si>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</si>
  <si>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</si>
  <si>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</si>
  <si>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</si>
  <si>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</si>
  <si>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</si>
  <si>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</si>
  <si>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</si>
  <si>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</si>
  <si>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</si>
  <si>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</si>
  <si>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</si>
  <si>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</si>
  <si>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</si>
  <si>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</si>
  <si>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</si>
  <si>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</si>
  <si>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</si>
  <si>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</si>
  <si>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</si>
  <si>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</si>
  <si>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</si>
  <si>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</si>
  <si>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</si>
  <si>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</si>
  <si>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</si>
  <si>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</si>
  <si>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</si>
  <si>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</si>
  <si>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</si>
  <si>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</si>
  <si>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</si>
  <si>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</si>
  <si>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</si>
  <si>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</si>
  <si>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</si>
  <si>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</si>
  <si>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</si>
  <si>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</si>
  <si>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</si>
  <si>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</si>
  <si>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</si>
  <si>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</si>
  <si>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</si>
  <si>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</si>
  <si>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</si>
  <si>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</si>
  <si>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</si>
  <si>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</si>
  <si>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</si>
  <si>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</si>
  <si>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</si>
  <si>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</si>
  <si>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</si>
  <si>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</si>
  <si>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</si>
  <si>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</si>
  <si>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</si>
  <si>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</si>
  <si>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</si>
  <si>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</si>
  <si>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</si>
  <si>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</si>
  <si>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</si>
  <si>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</si>
  <si>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</si>
  <si>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</si>
  <si>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</si>
  <si>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</si>
  <si>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</si>
  <si>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</si>
  <si>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</si>
  <si>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</si>
  <si>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</si>
  <si>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</si>
  <si>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</si>
  <si>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</si>
  <si>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</si>
  <si>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</si>
  <si>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</si>
  <si>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</si>
  <si>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</si>
  <si>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</si>
  <si>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</si>
  <si>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</si>
  <si>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</si>
  <si>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</si>
  <si>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</si>
  <si>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С.В. Авдєєва</t>
  </si>
  <si>
    <t>29 грудня 2015 року</t>
  </si>
  <si>
    <t>з 01.01.2015 по 29.12.2015</t>
  </si>
  <si>
    <t>Березівський районний суд Одеської області</t>
  </si>
  <si>
    <t>67300. Одеська область</t>
  </si>
  <si>
    <t>м. Березівка. вул. Миру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</si>
</sst>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663</v>
      </c>
      <c r="D6" s="73">
        <f aca="true" t="shared" si="0" ref="D6:L6">SUM(D7,D10,D13,D14,D15,D18,D21,D22)</f>
        <v>323450.640000001</v>
      </c>
      <c r="E6" s="73">
        <f t="shared" si="0"/>
        <v>522</v>
      </c>
      <c r="F6" s="73">
        <f t="shared" si="0"/>
        <v>270705.11000000004</v>
      </c>
      <c r="G6" s="73">
        <f t="shared" si="0"/>
        <v>33</v>
      </c>
      <c r="H6" s="73">
        <f t="shared" si="0"/>
        <v>11325.220000000001</v>
      </c>
      <c r="I6" s="73">
        <f t="shared" si="0"/>
        <v>7</v>
      </c>
      <c r="J6" s="73">
        <f t="shared" si="0"/>
        <v>4357.72</v>
      </c>
      <c r="K6" s="73">
        <f t="shared" si="0"/>
        <v>176</v>
      </c>
      <c r="L6" s="73">
        <f t="shared" si="0"/>
        <v>63732.1699999999</v>
      </c>
    </row>
    <row r="7" spans="1:12" ht="16.5" customHeight="1">
      <c r="A7" s="126">
        <v>2</v>
      </c>
      <c r="B7" s="129" t="s">
        <v>114</v>
      </c>
      <c r="C7" s="74">
        <v>387</v>
      </c>
      <c r="D7" s="74">
        <v>240077.640000001</v>
      </c>
      <c r="E7" s="74">
        <v>276</v>
      </c>
      <c r="F7" s="74">
        <v>193981.39</v>
      </c>
      <c r="G7" s="74">
        <v>19</v>
      </c>
      <c r="H7" s="74">
        <v>6132.02</v>
      </c>
      <c r="I7" s="74">
        <v>7</v>
      </c>
      <c r="J7" s="74">
        <v>4357.72</v>
      </c>
      <c r="K7" s="74">
        <v>114</v>
      </c>
      <c r="L7" s="74">
        <v>54109.9699999999</v>
      </c>
    </row>
    <row r="8" spans="1:12" ht="16.5" customHeight="1">
      <c r="A8" s="126">
        <v>3</v>
      </c>
      <c r="B8" s="130" t="s">
        <v>115</v>
      </c>
      <c r="C8" s="74">
        <v>63</v>
      </c>
      <c r="D8" s="74">
        <v>95109.11</v>
      </c>
      <c r="E8" s="74">
        <v>58</v>
      </c>
      <c r="F8" s="74">
        <v>74063.16</v>
      </c>
      <c r="G8" s="74"/>
      <c r="H8" s="74"/>
      <c r="I8" s="74"/>
      <c r="J8" s="74"/>
      <c r="K8" s="74">
        <v>5</v>
      </c>
      <c r="L8" s="74">
        <v>11334.01</v>
      </c>
    </row>
    <row r="9" spans="1:12" ht="16.5" customHeight="1">
      <c r="A9" s="126">
        <v>4</v>
      </c>
      <c r="B9" s="130" t="s">
        <v>116</v>
      </c>
      <c r="C9" s="74">
        <v>60</v>
      </c>
      <c r="D9" s="74">
        <v>39036.93</v>
      </c>
      <c r="E9" s="74">
        <v>30</v>
      </c>
      <c r="F9" s="74">
        <v>27919.8</v>
      </c>
      <c r="G9" s="74"/>
      <c r="H9" s="74"/>
      <c r="I9" s="74">
        <v>3</v>
      </c>
      <c r="J9" s="74">
        <v>1118.31</v>
      </c>
      <c r="K9" s="74">
        <v>30</v>
      </c>
      <c r="L9" s="74">
        <v>15928.8</v>
      </c>
    </row>
    <row r="10" spans="1:12" ht="19.5" customHeight="1">
      <c r="A10" s="126">
        <v>5</v>
      </c>
      <c r="B10" s="129" t="s">
        <v>117</v>
      </c>
      <c r="C10" s="74">
        <v>88</v>
      </c>
      <c r="D10" s="74">
        <v>31180.8</v>
      </c>
      <c r="E10" s="74">
        <v>67</v>
      </c>
      <c r="F10" s="74">
        <v>27106.98</v>
      </c>
      <c r="G10" s="74">
        <v>8</v>
      </c>
      <c r="H10" s="74">
        <v>1705.6</v>
      </c>
      <c r="I10" s="74"/>
      <c r="J10" s="74"/>
      <c r="K10" s="74">
        <v>53</v>
      </c>
      <c r="L10" s="74">
        <v>6333.6</v>
      </c>
    </row>
    <row r="11" spans="1:12" ht="19.5" customHeight="1">
      <c r="A11" s="126">
        <v>6</v>
      </c>
      <c r="B11" s="130" t="s">
        <v>118</v>
      </c>
      <c r="C11" s="74">
        <v>4</v>
      </c>
      <c r="D11" s="74">
        <v>4872</v>
      </c>
      <c r="E11" s="74">
        <v>3</v>
      </c>
      <c r="F11" s="74">
        <v>3654</v>
      </c>
      <c r="G11" s="74"/>
      <c r="H11" s="74"/>
      <c r="I11" s="74"/>
      <c r="J11" s="74"/>
      <c r="K11" s="74">
        <v>1</v>
      </c>
      <c r="L11" s="74">
        <v>1218</v>
      </c>
    </row>
    <row r="12" spans="1:12" ht="19.5" customHeight="1">
      <c r="A12" s="126">
        <v>7</v>
      </c>
      <c r="B12" s="130" t="s">
        <v>119</v>
      </c>
      <c r="C12" s="74">
        <v>24</v>
      </c>
      <c r="D12" s="74">
        <v>11692.8</v>
      </c>
      <c r="E12" s="74">
        <v>23</v>
      </c>
      <c r="F12" s="74">
        <v>11315.68</v>
      </c>
      <c r="G12" s="74"/>
      <c r="H12" s="74"/>
      <c r="I12" s="74"/>
      <c r="J12" s="74"/>
      <c r="K12" s="74">
        <v>1</v>
      </c>
      <c r="L12" s="74">
        <v>487.2</v>
      </c>
    </row>
    <row r="13" spans="1:12" ht="15" customHeight="1">
      <c r="A13" s="126">
        <v>8</v>
      </c>
      <c r="B13" s="129" t="s">
        <v>42</v>
      </c>
      <c r="C13" s="74">
        <v>79</v>
      </c>
      <c r="D13" s="74">
        <v>25578</v>
      </c>
      <c r="E13" s="74">
        <v>76</v>
      </c>
      <c r="F13" s="74">
        <v>24710.54</v>
      </c>
      <c r="G13" s="74">
        <v>2</v>
      </c>
      <c r="H13" s="74">
        <v>478.6</v>
      </c>
      <c r="I13" s="74"/>
      <c r="J13" s="74"/>
      <c r="K13" s="74">
        <v>3</v>
      </c>
      <c r="L13" s="74">
        <v>974.4</v>
      </c>
    </row>
    <row r="14" spans="1:12" ht="15.75" customHeight="1">
      <c r="A14" s="126">
        <v>9</v>
      </c>
      <c r="B14" s="129" t="s">
        <v>43</v>
      </c>
      <c r="C14" s="74">
        <v>2</v>
      </c>
      <c r="D14" s="74">
        <v>6030</v>
      </c>
      <c r="E14" s="74">
        <v>2</v>
      </c>
      <c r="F14" s="74">
        <v>3778</v>
      </c>
      <c r="G14" s="74">
        <v>1</v>
      </c>
      <c r="H14" s="74">
        <v>2400</v>
      </c>
      <c r="I14" s="74"/>
      <c r="J14" s="74"/>
      <c r="K14" s="74"/>
      <c r="L14" s="74"/>
    </row>
    <row r="15" spans="1:12" ht="106.5" customHeight="1">
      <c r="A15" s="126">
        <v>10</v>
      </c>
      <c r="B15" s="129" t="s">
        <v>120</v>
      </c>
      <c r="C15" s="74">
        <v>104</v>
      </c>
      <c r="D15" s="74">
        <v>18879</v>
      </c>
      <c r="E15" s="74">
        <v>98</v>
      </c>
      <c r="F15" s="74">
        <v>19140.2</v>
      </c>
      <c r="G15" s="74">
        <v>3</v>
      </c>
      <c r="H15" s="74">
        <v>609</v>
      </c>
      <c r="I15" s="74"/>
      <c r="J15" s="74"/>
      <c r="K15" s="74">
        <v>6</v>
      </c>
      <c r="L15" s="74">
        <v>2314.2</v>
      </c>
    </row>
    <row r="16" spans="1:12" ht="21" customHeight="1">
      <c r="A16" s="126">
        <v>11</v>
      </c>
      <c r="B16" s="130" t="s">
        <v>118</v>
      </c>
      <c r="C16" s="74">
        <v>5</v>
      </c>
      <c r="D16" s="74">
        <v>3045</v>
      </c>
      <c r="E16" s="74">
        <v>2</v>
      </c>
      <c r="F16" s="74">
        <v>730.8</v>
      </c>
      <c r="G16" s="74"/>
      <c r="H16" s="74"/>
      <c r="I16" s="74"/>
      <c r="J16" s="74"/>
      <c r="K16" s="74">
        <v>3</v>
      </c>
      <c r="L16" s="74">
        <v>1827</v>
      </c>
    </row>
    <row r="17" spans="1:12" ht="21" customHeight="1">
      <c r="A17" s="126">
        <v>12</v>
      </c>
      <c r="B17" s="130" t="s">
        <v>119</v>
      </c>
      <c r="C17" s="74">
        <v>31</v>
      </c>
      <c r="D17" s="74">
        <v>7551.6</v>
      </c>
      <c r="E17" s="74">
        <v>30</v>
      </c>
      <c r="F17" s="74">
        <v>8801.8</v>
      </c>
      <c r="G17" s="74"/>
      <c r="H17" s="74"/>
      <c r="I17" s="74"/>
      <c r="J17" s="74"/>
      <c r="K17" s="74">
        <v>1</v>
      </c>
      <c r="L17" s="74">
        <v>243.6</v>
      </c>
    </row>
    <row r="18" spans="1:12" ht="33.75" customHeight="1">
      <c r="A18" s="126">
        <v>13</v>
      </c>
      <c r="B18" s="129" t="s">
        <v>122</v>
      </c>
      <c r="C18" s="74">
        <f>SUM(C19:C20)</f>
        <v>3</v>
      </c>
      <c r="D18" s="74">
        <f aca="true" t="shared" si="1" ref="D18:L18">SUM(D19:D20)</f>
        <v>1705.2</v>
      </c>
      <c r="E18" s="74">
        <f t="shared" si="1"/>
        <v>3</v>
      </c>
      <c r="F18" s="74">
        <f t="shared" si="1"/>
        <v>1988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3</v>
      </c>
      <c r="D20" s="74">
        <v>1705.2</v>
      </c>
      <c r="E20" s="74">
        <v>3</v>
      </c>
      <c r="F20" s="74">
        <v>1988</v>
      </c>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24</v>
      </c>
      <c r="D34" s="73">
        <f aca="true" t="shared" si="3" ref="D34:L34">SUM(D35,D42,D43,D44)</f>
        <v>3459.12</v>
      </c>
      <c r="E34" s="73">
        <f t="shared" si="3"/>
        <v>16</v>
      </c>
      <c r="F34" s="73">
        <f t="shared" si="3"/>
        <v>2057.14</v>
      </c>
      <c r="G34" s="73">
        <f t="shared" si="3"/>
        <v>3</v>
      </c>
      <c r="H34" s="73">
        <f t="shared" si="3"/>
        <v>270.08</v>
      </c>
      <c r="I34" s="73">
        <f t="shared" si="3"/>
        <v>0</v>
      </c>
      <c r="J34" s="73">
        <f t="shared" si="3"/>
        <v>0</v>
      </c>
      <c r="K34" s="73">
        <f t="shared" si="3"/>
        <v>8</v>
      </c>
      <c r="L34" s="73">
        <f t="shared" si="3"/>
        <v>1461.6</v>
      </c>
    </row>
    <row r="35" spans="1:12" ht="24" customHeight="1">
      <c r="A35" s="126">
        <v>30</v>
      </c>
      <c r="B35" s="129" t="s">
        <v>131</v>
      </c>
      <c r="C35" s="74">
        <f>SUM(C36,C39)</f>
        <v>24</v>
      </c>
      <c r="D35" s="74">
        <f aca="true" t="shared" si="4" ref="D35:L35">SUM(D36,D39)</f>
        <v>3459.12</v>
      </c>
      <c r="E35" s="74">
        <f t="shared" si="4"/>
        <v>16</v>
      </c>
      <c r="F35" s="74">
        <f t="shared" si="4"/>
        <v>2057.14</v>
      </c>
      <c r="G35" s="74">
        <f t="shared" si="4"/>
        <v>3</v>
      </c>
      <c r="H35" s="74">
        <f t="shared" si="4"/>
        <v>270.08</v>
      </c>
      <c r="I35" s="74">
        <f t="shared" si="4"/>
        <v>0</v>
      </c>
      <c r="J35" s="74">
        <f t="shared" si="4"/>
        <v>0</v>
      </c>
      <c r="K35" s="74">
        <f t="shared" si="4"/>
        <v>8</v>
      </c>
      <c r="L35" s="74">
        <f t="shared" si="4"/>
        <v>1461.6</v>
      </c>
    </row>
    <row r="36" spans="1:12" ht="19.5" customHeight="1">
      <c r="A36" s="126">
        <v>31</v>
      </c>
      <c r="B36" s="129" t="s">
        <v>132</v>
      </c>
      <c r="C36" s="74">
        <v>8</v>
      </c>
      <c r="D36" s="74">
        <v>1461.6</v>
      </c>
      <c r="E36" s="74"/>
      <c r="F36" s="74"/>
      <c r="G36" s="74"/>
      <c r="H36" s="74"/>
      <c r="I36" s="74"/>
      <c r="J36" s="74"/>
      <c r="K36" s="74">
        <v>8</v>
      </c>
      <c r="L36" s="74">
        <v>1461.6</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16</v>
      </c>
      <c r="D39" s="74">
        <v>1997.52</v>
      </c>
      <c r="E39" s="74">
        <v>16</v>
      </c>
      <c r="F39" s="74">
        <v>2057.14</v>
      </c>
      <c r="G39" s="74">
        <v>3</v>
      </c>
      <c r="H39" s="74">
        <v>270.08</v>
      </c>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2</v>
      </c>
      <c r="D41" s="74">
        <v>974.4</v>
      </c>
      <c r="E41" s="74">
        <v>2</v>
      </c>
      <c r="F41" s="74">
        <v>974.4</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16</v>
      </c>
      <c r="D45" s="73">
        <f aca="true" t="shared" si="5" ref="D45:L45">SUM(D46:D51)</f>
        <v>310.73</v>
      </c>
      <c r="E45" s="73">
        <f t="shared" si="5"/>
        <v>16</v>
      </c>
      <c r="F45" s="73">
        <f t="shared" si="5"/>
        <v>318.08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7</v>
      </c>
      <c r="D46" s="74">
        <v>16.65</v>
      </c>
      <c r="E46" s="74">
        <v>7</v>
      </c>
      <c r="F46" s="74">
        <v>24</v>
      </c>
      <c r="G46" s="74"/>
      <c r="H46" s="74"/>
      <c r="I46" s="74"/>
      <c r="J46" s="74"/>
      <c r="K46" s="74"/>
      <c r="L46" s="74"/>
    </row>
    <row r="47" spans="1:12" ht="21" customHeight="1">
      <c r="A47" s="126">
        <v>42</v>
      </c>
      <c r="B47" s="129" t="s">
        <v>21</v>
      </c>
      <c r="C47" s="74">
        <v>4</v>
      </c>
      <c r="D47" s="74">
        <v>79.08</v>
      </c>
      <c r="E47" s="74">
        <v>4</v>
      </c>
      <c r="F47" s="74">
        <v>79.08</v>
      </c>
      <c r="G47" s="74"/>
      <c r="H47" s="74"/>
      <c r="I47" s="74"/>
      <c r="J47" s="74"/>
      <c r="K47" s="74"/>
      <c r="L47" s="74"/>
    </row>
    <row r="48" spans="1:12" ht="21" customHeight="1">
      <c r="A48" s="126">
        <v>43</v>
      </c>
      <c r="B48" s="129" t="s">
        <v>22</v>
      </c>
      <c r="C48" s="74">
        <v>2</v>
      </c>
      <c r="D48" s="74">
        <v>170</v>
      </c>
      <c r="E48" s="74">
        <v>2</v>
      </c>
      <c r="F48" s="74">
        <v>170</v>
      </c>
      <c r="G48" s="74"/>
      <c r="H48" s="74"/>
      <c r="I48" s="74"/>
      <c r="J48" s="74"/>
      <c r="K48" s="74"/>
      <c r="L48" s="74"/>
    </row>
    <row r="49" spans="1:12" ht="27" customHeight="1">
      <c r="A49" s="126">
        <v>44</v>
      </c>
      <c r="B49" s="129" t="s">
        <v>23</v>
      </c>
      <c r="C49" s="74">
        <v>3</v>
      </c>
      <c r="D49" s="74">
        <v>45</v>
      </c>
      <c r="E49" s="74">
        <v>3</v>
      </c>
      <c r="F49" s="74">
        <v>45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372</v>
      </c>
      <c r="D52" s="73">
        <v>33056.52</v>
      </c>
      <c r="E52" s="73">
        <v>247</v>
      </c>
      <c r="F52" s="73">
        <v>20378.32</v>
      </c>
      <c r="G52" s="73"/>
      <c r="H52" s="73"/>
      <c r="I52" s="73">
        <v>372</v>
      </c>
      <c r="J52" s="73">
        <v>33056.52</v>
      </c>
      <c r="K52" s="74"/>
      <c r="L52" s="73"/>
    </row>
    <row r="53" spans="1:12" ht="15">
      <c r="A53" s="126">
        <v>48</v>
      </c>
      <c r="B53" s="127" t="s">
        <v>129</v>
      </c>
      <c r="C53" s="73">
        <f aca="true" t="shared" si="6" ref="C53:L53">SUM(C6,C25,C34,C45,C52)</f>
        <v>1075</v>
      </c>
      <c r="D53" s="73">
        <f t="shared" si="6"/>
        <v>360277.010000001</v>
      </c>
      <c r="E53" s="73">
        <f t="shared" si="6"/>
        <v>801</v>
      </c>
      <c r="F53" s="100">
        <f t="shared" si="6"/>
        <v>293458.6500000001</v>
      </c>
      <c r="G53" s="73">
        <f t="shared" si="6"/>
        <v>36</v>
      </c>
      <c r="H53" s="73">
        <f t="shared" si="6"/>
        <v>11595.300000000001</v>
      </c>
      <c r="I53" s="73">
        <f t="shared" si="6"/>
        <v>379</v>
      </c>
      <c r="J53" s="73">
        <f t="shared" si="6"/>
        <v>37414.24</v>
      </c>
      <c r="K53" s="73">
        <f t="shared" si="6"/>
        <v>184</v>
      </c>
      <c r="L53" s="73">
        <f t="shared" si="6"/>
        <v>65193.769999999895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&amp;L59A81416&amp;CФорма № 10 (судовий збір), Підрозділ: Березівський районний суд Одеської області,
 Початок періоду: 01.01.2015, Кінець періоду: 29.12.2015&amp;R&amp;P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139</v>
      </c>
      <c r="F5" s="57">
        <f>SUM(F6:F31)</f>
        <v>32693.560000000005</v>
      </c>
    </row>
    <row r="6" spans="1:6" s="3" customFormat="1" ht="19.5" customHeight="1">
      <c r="A6" s="72">
        <v>2</v>
      </c>
      <c r="B6" s="150" t="s">
        <v>80</v>
      </c>
      <c r="C6" s="151"/>
      <c r="D6" s="152"/>
      <c r="E6" s="55">
        <v>50</v>
      </c>
      <c r="F6" s="76">
        <v>4141.2</v>
      </c>
    </row>
    <row r="7" spans="1:6" s="3" customFormat="1" ht="21.75" customHeight="1">
      <c r="A7" s="72">
        <v>3</v>
      </c>
      <c r="B7" s="150" t="s">
        <v>78</v>
      </c>
      <c r="C7" s="151"/>
      <c r="D7" s="152"/>
      <c r="E7" s="55"/>
      <c r="F7" s="56"/>
    </row>
    <row r="8" spans="1:6" s="3" customFormat="1" ht="15.75" customHeight="1">
      <c r="A8" s="72">
        <v>4</v>
      </c>
      <c r="B8" s="150" t="s">
        <v>34</v>
      </c>
      <c r="C8" s="151"/>
      <c r="D8" s="152"/>
      <c r="E8" s="55">
        <v>35</v>
      </c>
      <c r="F8" s="56">
        <v>8526.00000000001</v>
      </c>
    </row>
    <row r="9" spans="1:6" s="3" customFormat="1" ht="41.25" customHeight="1">
      <c r="A9" s="72">
        <v>5</v>
      </c>
      <c r="B9" s="150" t="s">
        <v>81</v>
      </c>
      <c r="C9" s="151"/>
      <c r="D9" s="152"/>
      <c r="E9" s="55">
        <v>1</v>
      </c>
      <c r="F9" s="56">
        <v>243.6</v>
      </c>
    </row>
    <row r="10" spans="1:6" s="3" customFormat="1" ht="27" customHeight="1">
      <c r="A10" s="72">
        <v>6</v>
      </c>
      <c r="B10" s="150" t="s">
        <v>83</v>
      </c>
      <c r="C10" s="151"/>
      <c r="D10" s="152"/>
      <c r="E10" s="55">
        <v>1</v>
      </c>
      <c r="F10" s="56">
        <v>121.8</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9</v>
      </c>
      <c r="F13" s="56">
        <v>2131.5</v>
      </c>
    </row>
    <row r="14" spans="1:6" s="3" customFormat="1" ht="27" customHeight="1">
      <c r="A14" s="72">
        <v>10</v>
      </c>
      <c r="B14" s="150" t="s">
        <v>82</v>
      </c>
      <c r="C14" s="151"/>
      <c r="D14" s="152"/>
      <c r="E14" s="55">
        <v>1</v>
      </c>
      <c r="F14" s="56">
        <v>121.8</v>
      </c>
    </row>
    <row r="15" spans="1:6" s="3" customFormat="1" ht="21" customHeight="1">
      <c r="A15" s="72">
        <v>11</v>
      </c>
      <c r="B15" s="82" t="s">
        <v>9</v>
      </c>
      <c r="C15" s="83"/>
      <c r="D15" s="84"/>
      <c r="E15" s="55">
        <v>10</v>
      </c>
      <c r="F15" s="56">
        <v>2375.1</v>
      </c>
    </row>
    <row r="16" spans="1:6" s="3" customFormat="1" ht="19.5" customHeight="1">
      <c r="A16" s="72">
        <v>12</v>
      </c>
      <c r="B16" s="82" t="s">
        <v>38</v>
      </c>
      <c r="C16" s="83"/>
      <c r="D16" s="84"/>
      <c r="E16" s="55"/>
      <c r="F16" s="56"/>
    </row>
    <row r="17" spans="1:6" s="3" customFormat="1" ht="24" customHeight="1">
      <c r="A17" s="72">
        <v>13</v>
      </c>
      <c r="B17" s="148" t="s">
        <v>10</v>
      </c>
      <c r="C17" s="148"/>
      <c r="D17" s="148"/>
      <c r="E17" s="55">
        <v>2</v>
      </c>
      <c r="F17" s="56">
        <v>2714.12</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1</v>
      </c>
      <c r="F24" s="56">
        <v>243.6</v>
      </c>
    </row>
    <row r="25" spans="1:6" s="3" customFormat="1" ht="48" customHeight="1">
      <c r="A25" s="72">
        <v>21</v>
      </c>
      <c r="B25" s="148" t="s">
        <v>16</v>
      </c>
      <c r="C25" s="148"/>
      <c r="D25" s="148"/>
      <c r="E25" s="55">
        <v>8</v>
      </c>
      <c r="F25" s="56">
        <v>2921.21</v>
      </c>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v>1</v>
      </c>
      <c r="F28" s="56">
        <v>182.7</v>
      </c>
    </row>
    <row r="29" spans="1:6" s="3" customFormat="1" ht="26.25" customHeight="1">
      <c r="A29" s="72">
        <v>25</v>
      </c>
      <c r="B29" s="148" t="s">
        <v>24</v>
      </c>
      <c r="C29" s="148"/>
      <c r="D29" s="148"/>
      <c r="E29" s="55">
        <v>20</v>
      </c>
      <c r="F29" s="56">
        <v>8970.93</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&amp;L59A81416&amp;CФорма № 10 (судовий збір), Підрозділ: Березівський районний суд Одеської області,
 Початок періоду: 01.01.2015, Кінець періоду: 29.12.2015&amp;R&amp;P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29</v>
      </c>
      <c r="F4" s="133">
        <f>SUM(F5:F20)</f>
        <v>19960.01</v>
      </c>
    </row>
    <row r="5" spans="1:6" ht="20.25" customHeight="1">
      <c r="A5" s="106">
        <v>2</v>
      </c>
      <c r="B5" s="162" t="s">
        <v>97</v>
      </c>
      <c r="C5" s="163"/>
      <c r="D5" s="164"/>
      <c r="E5" s="55"/>
      <c r="F5" s="76"/>
    </row>
    <row r="6" spans="1:6" ht="28.5" customHeight="1">
      <c r="A6" s="106">
        <v>3</v>
      </c>
      <c r="B6" s="162" t="s">
        <v>98</v>
      </c>
      <c r="C6" s="163"/>
      <c r="D6" s="164"/>
      <c r="E6" s="55"/>
      <c r="F6" s="76"/>
    </row>
    <row r="7" spans="1:6" ht="20.25" customHeight="1">
      <c r="A7" s="106">
        <v>4</v>
      </c>
      <c r="B7" s="162" t="s">
        <v>99</v>
      </c>
      <c r="C7" s="163"/>
      <c r="D7" s="164"/>
      <c r="E7" s="55">
        <v>14</v>
      </c>
      <c r="F7" s="76">
        <v>6820.8</v>
      </c>
    </row>
    <row r="8" spans="1:6" ht="41.25" customHeight="1">
      <c r="A8" s="106">
        <v>5</v>
      </c>
      <c r="B8" s="162" t="s">
        <v>100</v>
      </c>
      <c r="C8" s="163"/>
      <c r="D8" s="164"/>
      <c r="E8" s="55"/>
      <c r="F8" s="76"/>
    </row>
    <row r="9" spans="1:6" ht="41.25" customHeight="1">
      <c r="A9" s="106">
        <v>6</v>
      </c>
      <c r="B9" s="162" t="s">
        <v>101</v>
      </c>
      <c r="C9" s="163"/>
      <c r="D9" s="164"/>
      <c r="E9" s="55">
        <v>2</v>
      </c>
      <c r="F9" s="76">
        <v>1218</v>
      </c>
    </row>
    <row r="10" spans="1:6" ht="27" customHeight="1">
      <c r="A10" s="106">
        <v>7</v>
      </c>
      <c r="B10" s="162" t="s">
        <v>102</v>
      </c>
      <c r="C10" s="163"/>
      <c r="D10" s="164"/>
      <c r="E10" s="55"/>
      <c r="F10" s="76"/>
    </row>
    <row r="11" spans="1:6" ht="26.25" customHeight="1">
      <c r="A11" s="106">
        <v>8</v>
      </c>
      <c r="B11" s="162" t="s">
        <v>103</v>
      </c>
      <c r="C11" s="163"/>
      <c r="D11" s="164"/>
      <c r="E11" s="55">
        <v>12</v>
      </c>
      <c r="F11" s="76">
        <v>11677.61</v>
      </c>
    </row>
    <row r="12" spans="1:6" ht="29.25" customHeight="1">
      <c r="A12" s="106">
        <v>9</v>
      </c>
      <c r="B12" s="162" t="s">
        <v>82</v>
      </c>
      <c r="C12" s="163"/>
      <c r="D12" s="164"/>
      <c r="E12" s="55"/>
      <c r="F12" s="76"/>
    </row>
    <row r="13" spans="1:6" ht="20.25" customHeight="1">
      <c r="A13" s="106">
        <v>10</v>
      </c>
      <c r="B13" s="162" t="s">
        <v>104</v>
      </c>
      <c r="C13" s="163"/>
      <c r="D13" s="164"/>
      <c r="E13" s="55">
        <v>1</v>
      </c>
      <c r="F13" s="76">
        <v>243.6</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143</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c r="D29" s="165"/>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&amp;L59A81416&amp;CФорма № 10 (судовий збір), Підрозділ: Березівський районний суд Одеської області,
 Початок періоду: 01.01.2015, Кінець періоду: 29.12.2015&amp;R&amp;P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145</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17</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&amp;L59A81416&amp;C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2015-12-10T14:29:27Z</cp:lastPrinted>
  <dcterms:created xsi:type="dcterms:W3CDTF">2015-09-09T10:27:37Z</dcterms:created>
  <dcterms:modified xsi:type="dcterms:W3CDTF">2015-12-29T11:29:09Z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збір)_00494_01012015-29122015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59A81416</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01.01.2015</vt:lpwstr>
  </property>
  <property fmtid="{D5CDD505-2E9C-101B-9397-08002B2CF9AE}" pid="14" name="Кінець періо">
    <vt:lpwstr>29.12.2015</vt:lpwstr>
  </property>
  <property fmtid="{D5CDD505-2E9C-101B-9397-08002B2CF9AE}" pid="15" name="Пері">
    <vt:lpwstr>з 01.01.2015 по 29.12.2015</vt:lpwstr>
  </property>
  <property fmtid="{D5CDD505-2E9C-101B-9397-08002B2CF9AE}" pid="16" name="К.Сума шабло">
    <vt:lpwstr>04C5DF22</vt:lpwstr>
  </property>
  <property fmtid="{D5CDD505-2E9C-101B-9397-08002B2CF9AE}" pid="17" name="Версія ">
    <vt:lpwstr>3.15.0.500</vt:lpwstr>
  </property>
</Properties>
</file>